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overzicht" sheetId="1" r:id="rId4"/>
    <sheet name="zonder btw" sheetId="2" r:id="rId5"/>
    <sheet name="65 plus met btw" sheetId="3" r:id="rId6"/>
    <sheet name="65 plus zonder btw" sheetId="4" r:id="rId7"/>
    <sheet name="met btw" sheetId="5" r:id="rId8"/>
  </sheets>
</workbook>
</file>

<file path=xl/sharedStrings.xml><?xml version="1.0" encoding="utf-8"?>
<sst xmlns="http://schemas.openxmlformats.org/spreadsheetml/2006/main" uniqueCount="58">
  <si>
    <t>Dit document is geëxporteerd vanuit Numbers. Elke tabel is omgezet in een Excel-werkblad. Alle andere objecten op elk Numbers-werkblad zijn op afzonderlijke werkbladen geplaatst. Het is mogelijk dat formuleberekeningen in Excel kunnen verschillen.</t>
  </si>
  <si>
    <t>Naam Numbers-werkblad</t>
  </si>
  <si>
    <t>Naam Numbers-tabel</t>
  </si>
  <si>
    <t>Naam Excel-werkblad</t>
  </si>
  <si>
    <t>zonder btw</t>
  </si>
  <si>
    <t>Tabel 1</t>
  </si>
  <si>
    <t>Bouwfonds berekenen zonder btw</t>
  </si>
  <si>
    <t>bedrag per vierkante meter in €</t>
  </si>
  <si>
    <t>125%</t>
  </si>
  <si>
    <t>lengte</t>
  </si>
  <si>
    <t>breedte</t>
  </si>
  <si>
    <t>oppervl</t>
  </si>
  <si>
    <t>zomer</t>
  </si>
  <si>
    <t>winter wal</t>
  </si>
  <si>
    <t>winter water</t>
  </si>
  <si>
    <t>bouwfonds</t>
  </si>
  <si>
    <t>Bedragen exclusief btw. voor zeilboten en electroboten</t>
  </si>
  <si>
    <t>Winterfactuur op de wal*</t>
  </si>
  <si>
    <t xml:space="preserve">Bij lidworden </t>
  </si>
  <si>
    <t>factuur komt  medio november</t>
  </si>
  <si>
    <t>lidmaatschap</t>
  </si>
  <si>
    <t>Knwv</t>
  </si>
  <si>
    <t>knwv</t>
  </si>
  <si>
    <t>entree</t>
  </si>
  <si>
    <t>eenmalig</t>
  </si>
  <si>
    <t>winterliggeld</t>
  </si>
  <si>
    <t>hijskosten</t>
  </si>
  <si>
    <t>druppel</t>
  </si>
  <si>
    <t>per druppel</t>
  </si>
  <si>
    <t>totaal</t>
  </si>
  <si>
    <t>Winterfactuur in het water*</t>
  </si>
  <si>
    <t>Bij lidworden vanaf 1 juli</t>
  </si>
  <si>
    <t>factuur komt medio november</t>
  </si>
  <si>
    <t>Winterfactuur boot niet in haven*</t>
  </si>
  <si>
    <t>Zomerfactuur met boot</t>
  </si>
  <si>
    <t>factuur komt medio mei</t>
  </si>
  <si>
    <t>zomer liggeld</t>
  </si>
  <si>
    <t>Zomerfactuur boot niet in haven</t>
  </si>
  <si>
    <t xml:space="preserve">geen factuur </t>
  </si>
  <si>
    <t>* lidmaatschap en knwv op de winterfactuur betaal je voor het komende jaar</t>
  </si>
  <si>
    <t xml:space="preserve">* knwv wordt elk jaar geïndexeerd </t>
  </si>
  <si>
    <t xml:space="preserve">Als uw gegevens veranderen zoals email, verhuizing, telefoonnr. en/of boot, </t>
  </si>
  <si>
    <t>dit doorgeven aan het bestuur met email bestuur@wvsloterplas.nl</t>
  </si>
  <si>
    <t>Stallingsformulier moet ieder jaar worden ingevuld, zodat wij weten waar</t>
  </si>
  <si>
    <t>uw boot zich bevindt , zodat de factuur daarop aangepast wordt.</t>
  </si>
  <si>
    <t>Verzekeringspapieren moeten ook ieder jaar worden ingeleverd.</t>
  </si>
  <si>
    <t>U krijgt hier via mail bericht van.</t>
  </si>
  <si>
    <t>65 plus met btw</t>
  </si>
  <si>
    <t>Bouwfonds berekenen met btw</t>
  </si>
  <si>
    <t>Bedragen inclusief btw. voor 65 plussers</t>
  </si>
  <si>
    <t xml:space="preserve">Bij lidworden vanaf 1 juli </t>
  </si>
  <si>
    <t>Zomerfactuur</t>
  </si>
  <si>
    <t>Geen factuur</t>
  </si>
  <si>
    <t>zomerliggeld</t>
  </si>
  <si>
    <t>65 plus zonder btw</t>
  </si>
  <si>
    <t>Bedragen exclusief btw. voor zeilboten en electroboten 65 plusser</t>
  </si>
  <si>
    <t>met btw</t>
  </si>
  <si>
    <t>Bedragen inclusief btw.</t>
  </si>
</sst>
</file>

<file path=xl/styles.xml><?xml version="1.0" encoding="utf-8"?>
<styleSheet xmlns="http://schemas.openxmlformats.org/spreadsheetml/2006/main">
  <numFmts count="1">
    <numFmt numFmtId="0" formatCode="General"/>
  </numFmts>
  <fonts count="14">
    <font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sz val="12"/>
      <color indexed="8"/>
      <name val="Helvetica Neue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24"/>
      <color indexed="8"/>
      <name val="Calibri"/>
    </font>
    <font>
      <sz val="11"/>
      <color indexed="13"/>
      <name val="Calibri"/>
    </font>
    <font>
      <b val="1"/>
      <sz val="14"/>
      <color indexed="8"/>
      <name val="Calibri"/>
    </font>
    <font>
      <b val="1"/>
      <sz val="14"/>
      <color indexed="14"/>
      <name val="Calibri"/>
    </font>
    <font>
      <sz val="15"/>
      <color indexed="14"/>
      <name val="Calibri"/>
    </font>
    <font>
      <sz val="11"/>
      <color indexed="14"/>
      <name val="Calibri"/>
    </font>
    <font>
      <b val="1"/>
      <sz val="15"/>
      <color indexed="14"/>
      <name val="Calibri"/>
    </font>
    <font>
      <b val="1"/>
      <sz val="15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41">
    <border>
      <left/>
      <right/>
      <top/>
      <bottom/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3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4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6" borderId="2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vertical="bottom"/>
    </xf>
    <xf numFmtId="0" fontId="7" borderId="5" applyNumberFormat="1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6" applyNumberFormat="1" applyFont="1" applyFill="0" applyBorder="1" applyAlignment="1" applyProtection="0">
      <alignment horizontal="center" vertical="bottom"/>
    </xf>
    <xf numFmtId="49" fontId="0" borderId="6" applyNumberFormat="1" applyFont="1" applyFill="0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vertical="bottom"/>
    </xf>
    <xf numFmtId="2" fontId="8" borderId="6" applyNumberFormat="1" applyFont="1" applyFill="0" applyBorder="1" applyAlignment="1" applyProtection="0">
      <alignment horizontal="center" vertical="bottom"/>
    </xf>
    <xf numFmtId="2" fontId="9" borderId="6" applyNumberFormat="1" applyFont="1" applyFill="0" applyBorder="1" applyAlignment="1" applyProtection="0">
      <alignment horizontal="center"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49" fontId="10" borderId="10" applyNumberFormat="1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49" fontId="11" borderId="14" applyNumberFormat="1" applyFont="1" applyFill="0" applyBorder="1" applyAlignment="1" applyProtection="0">
      <alignment vertical="bottom"/>
    </xf>
    <xf numFmtId="0" fontId="11" borderId="15" applyNumberFormat="0" applyFont="1" applyFill="0" applyBorder="1" applyAlignment="1" applyProtection="0">
      <alignment vertical="bottom"/>
    </xf>
    <xf numFmtId="0" fontId="11" borderId="16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49" fontId="11" borderId="19" applyNumberFormat="1" applyFont="1" applyFill="0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49" fontId="11" borderId="21" applyNumberFormat="1" applyFont="1" applyFill="0" applyBorder="1" applyAlignment="1" applyProtection="0">
      <alignment vertical="bottom"/>
    </xf>
    <xf numFmtId="0" fontId="11" borderId="6" applyNumberFormat="0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2" fontId="0" borderId="6" applyNumberFormat="1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49" fontId="0" borderId="21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49" fontId="0" borderId="24" applyNumberFormat="1" applyFont="1" applyFill="0" applyBorder="1" applyAlignment="1" applyProtection="0">
      <alignment horizontal="right"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49" fontId="11" borderId="2" applyNumberFormat="1" applyFont="1" applyFill="0" applyBorder="1" applyAlignment="1" applyProtection="0">
      <alignment vertical="bottom"/>
    </xf>
    <xf numFmtId="49" fontId="11" borderId="25" applyNumberFormat="1" applyFont="1" applyFill="0" applyBorder="1" applyAlignment="1" applyProtection="0">
      <alignment vertical="bottom"/>
    </xf>
    <xf numFmtId="0" fontId="11" borderId="3" applyNumberFormat="0" applyFont="1" applyFill="0" applyBorder="1" applyAlignment="1" applyProtection="0">
      <alignment vertical="bottom"/>
    </xf>
    <xf numFmtId="2" fontId="0" borderId="29" applyNumberFormat="1" applyFont="1" applyFill="0" applyBorder="1" applyAlignment="1" applyProtection="0">
      <alignment vertical="bottom"/>
    </xf>
    <xf numFmtId="2" fontId="0" borderId="24" applyNumberFormat="1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0" fontId="11" borderId="2" applyNumberFormat="0" applyFont="1" applyFill="0" applyBorder="1" applyAlignment="1" applyProtection="0">
      <alignment vertical="bottom"/>
    </xf>
    <xf numFmtId="0" fontId="11" borderId="29" applyNumberFormat="0" applyFont="1" applyFill="0" applyBorder="1" applyAlignment="1" applyProtection="0">
      <alignment vertical="bottom"/>
    </xf>
    <xf numFmtId="2" fontId="11" borderId="29" applyNumberFormat="1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2" fontId="0" borderId="8" applyNumberFormat="1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2" fontId="0" borderId="7" applyNumberFormat="1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49" fontId="11" borderId="10" applyNumberFormat="1" applyFont="1" applyFill="0" applyBorder="1" applyAlignment="1" applyProtection="0">
      <alignment vertical="bottom"/>
    </xf>
    <xf numFmtId="0" fontId="11" borderId="11" applyNumberFormat="0" applyFont="1" applyFill="0" applyBorder="1" applyAlignment="1" applyProtection="0">
      <alignment vertical="bottom"/>
    </xf>
    <xf numFmtId="0" fontId="11" borderId="12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49" fontId="2" borderId="7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0" fontId="7" borderId="37" applyNumberFormat="1" applyFont="1" applyFill="0" applyBorder="1" applyAlignment="1" applyProtection="0">
      <alignment vertical="bottom"/>
    </xf>
    <xf numFmtId="49" fontId="12" borderId="10" applyNumberFormat="1" applyFont="1" applyFill="0" applyBorder="1" applyAlignment="1" applyProtection="0">
      <alignment vertical="bottom"/>
    </xf>
    <xf numFmtId="0" fontId="13" borderId="1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2" fontId="0" borderId="3" applyNumberFormat="1" applyFont="1" applyFill="0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0" fontId="0" borderId="40" applyNumberFormat="0" applyFont="1" applyFill="0" applyBorder="1" applyAlignment="1" applyProtection="0">
      <alignment vertical="bottom"/>
    </xf>
    <xf numFmtId="49" fontId="11" borderId="6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7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47</v>
      </c>
      <c r="C11" s="3"/>
      <c r="D11" s="3"/>
    </row>
    <row r="12">
      <c r="B12" s="4"/>
      <c r="C12" t="s" s="4">
        <v>5</v>
      </c>
      <c r="D12" t="s" s="5">
        <v>47</v>
      </c>
    </row>
    <row r="13">
      <c r="B13" t="s" s="3">
        <v>54</v>
      </c>
      <c r="C13" s="3"/>
      <c r="D13" s="3"/>
    </row>
    <row r="14">
      <c r="B14" s="4"/>
      <c r="C14" t="s" s="4">
        <v>5</v>
      </c>
      <c r="D14" t="s" s="5">
        <v>54</v>
      </c>
    </row>
    <row r="15">
      <c r="B15" t="s" s="3">
        <v>56</v>
      </c>
      <c r="C15" s="3"/>
      <c r="D15" s="3"/>
    </row>
    <row r="16">
      <c r="B16" s="4"/>
      <c r="C16" t="s" s="4">
        <v>5</v>
      </c>
      <c r="D16" t="s" s="5">
        <v>56</v>
      </c>
    </row>
  </sheetData>
  <mergeCells count="1">
    <mergeCell ref="B3:D3"/>
  </mergeCells>
  <hyperlinks>
    <hyperlink ref="D10" location="'zonder btw'!R1C1" tooltip="" display="zonder btw"/>
    <hyperlink ref="D12" location="'65 plus met btw'!R1C1" tooltip="" display="65 plus met btw"/>
    <hyperlink ref="D14" location="'65 plus zonder btw'!R1C1" tooltip="" display="65 plus zonder btw"/>
    <hyperlink ref="D16" location="'met btw'!R1C1" tooltip="" display="met btw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I41"/>
  <sheetViews>
    <sheetView workbookViewId="0" showGridLines="0" defaultGridColor="1"/>
  </sheetViews>
  <sheetFormatPr defaultColWidth="8.83333" defaultRowHeight="15" customHeight="1" outlineLevelRow="0" outlineLevelCol="0"/>
  <cols>
    <col min="1" max="2" width="8.85156" style="6" customWidth="1"/>
    <col min="3" max="3" width="10.1719" style="6" customWidth="1"/>
    <col min="4" max="5" width="8.85156" style="6" customWidth="1"/>
    <col min="6" max="6" width="13.5" style="6" customWidth="1"/>
    <col min="7" max="7" width="12" style="6" customWidth="1"/>
    <col min="8" max="8" width="12.3516" style="6" customWidth="1"/>
    <col min="9" max="9" width="8.85156" style="6" customWidth="1"/>
    <col min="10" max="16384" width="8.85156" style="6" customWidth="1"/>
  </cols>
  <sheetData>
    <row r="1" ht="31.5" customHeight="1">
      <c r="A1" s="7"/>
      <c r="B1" t="s" s="8">
        <v>6</v>
      </c>
      <c r="C1" s="9"/>
      <c r="D1" s="9"/>
      <c r="E1" s="9"/>
      <c r="F1" s="10"/>
      <c r="G1" s="10"/>
      <c r="H1" s="11"/>
      <c r="I1" s="12">
        <v>1.25</v>
      </c>
    </row>
    <row r="2" ht="13.55" customHeight="1">
      <c r="A2" s="7"/>
      <c r="B2" t="s" s="13">
        <v>7</v>
      </c>
      <c r="C2" s="9"/>
      <c r="D2" s="11"/>
      <c r="E2" s="14">
        <v>13.65</v>
      </c>
      <c r="F2" s="14">
        <v>8.890000000000001</v>
      </c>
      <c r="G2" s="14">
        <v>7.35</v>
      </c>
      <c r="H2" t="s" s="15">
        <v>8</v>
      </c>
      <c r="I2" s="16"/>
    </row>
    <row r="3" ht="13.55" customHeight="1">
      <c r="A3" s="7"/>
      <c r="B3" t="s" s="15">
        <v>9</v>
      </c>
      <c r="C3" t="s" s="15">
        <v>10</v>
      </c>
      <c r="D3" t="s" s="15">
        <v>11</v>
      </c>
      <c r="E3" t="s" s="15">
        <v>12</v>
      </c>
      <c r="F3" t="s" s="15">
        <v>13</v>
      </c>
      <c r="G3" t="s" s="15">
        <v>14</v>
      </c>
      <c r="H3" t="s" s="15">
        <v>15</v>
      </c>
      <c r="I3" s="16"/>
    </row>
    <row r="4" ht="33.75" customHeight="1">
      <c r="A4" s="7"/>
      <c r="B4" s="17">
        <v>8</v>
      </c>
      <c r="C4" s="17">
        <v>2</v>
      </c>
      <c r="D4" s="18">
        <f>B4*C4</f>
        <v>16</v>
      </c>
      <c r="E4" s="18">
        <f>D4*E2</f>
        <v>218.4</v>
      </c>
      <c r="F4" s="18">
        <f>D4*F2</f>
        <v>142.24</v>
      </c>
      <c r="G4" s="18">
        <f>D4*G2</f>
        <v>117.6</v>
      </c>
      <c r="H4" s="18">
        <f>E4*I1</f>
        <v>273</v>
      </c>
      <c r="I4" s="16"/>
    </row>
    <row r="5" ht="13.55" customHeight="1">
      <c r="A5" s="19"/>
      <c r="B5" s="20"/>
      <c r="C5" s="20"/>
      <c r="D5" s="20"/>
      <c r="E5" s="20"/>
      <c r="F5" s="20"/>
      <c r="G5" s="20"/>
      <c r="H5" s="20"/>
      <c r="I5" s="19"/>
    </row>
    <row r="6" ht="15.75" customHeight="1">
      <c r="A6" s="21"/>
      <c r="B6" s="21"/>
      <c r="C6" s="21"/>
      <c r="D6" s="21"/>
      <c r="E6" s="21"/>
      <c r="F6" s="21"/>
      <c r="G6" s="21"/>
      <c r="H6" s="21"/>
      <c r="I6" s="19"/>
    </row>
    <row r="7" ht="20.25" customHeight="1">
      <c r="A7" t="s" s="22">
        <v>16</v>
      </c>
      <c r="B7" s="23"/>
      <c r="C7" s="23"/>
      <c r="D7" s="23"/>
      <c r="E7" s="23"/>
      <c r="F7" s="23"/>
      <c r="G7" s="23"/>
      <c r="H7" s="24"/>
      <c r="I7" s="25"/>
    </row>
    <row r="8" ht="14.05" customHeight="1">
      <c r="A8" t="s" s="26">
        <v>17</v>
      </c>
      <c r="B8" s="27"/>
      <c r="C8" s="28"/>
      <c r="D8" s="29"/>
      <c r="E8" s="30"/>
      <c r="F8" t="s" s="31">
        <v>18</v>
      </c>
      <c r="G8" s="32"/>
      <c r="H8" s="33"/>
      <c r="I8" s="25"/>
    </row>
    <row r="9" ht="13.55" customHeight="1">
      <c r="A9" t="s" s="34">
        <v>19</v>
      </c>
      <c r="B9" s="35"/>
      <c r="C9" s="35"/>
      <c r="D9" s="16"/>
      <c r="E9" s="7"/>
      <c r="F9" t="s" s="36">
        <v>20</v>
      </c>
      <c r="G9" s="37">
        <v>100</v>
      </c>
      <c r="H9" s="38"/>
      <c r="I9" s="25"/>
    </row>
    <row r="10" ht="13.55" customHeight="1">
      <c r="A10" t="s" s="39">
        <v>20</v>
      </c>
      <c r="B10" s="40"/>
      <c r="C10" s="37">
        <v>100</v>
      </c>
      <c r="D10" s="16"/>
      <c r="E10" s="7"/>
      <c r="F10" t="s" s="36">
        <v>21</v>
      </c>
      <c r="G10" s="37">
        <v>21.7</v>
      </c>
      <c r="H10" s="41"/>
      <c r="I10" s="25"/>
    </row>
    <row r="11" ht="13.55" customHeight="1">
      <c r="A11" t="s" s="39">
        <v>22</v>
      </c>
      <c r="B11" s="40"/>
      <c r="C11" s="37">
        <v>21.7</v>
      </c>
      <c r="D11" s="16"/>
      <c r="E11" s="7"/>
      <c r="F11" t="s" s="36">
        <v>23</v>
      </c>
      <c r="G11" s="37">
        <v>89.25</v>
      </c>
      <c r="H11" t="s" s="42">
        <v>24</v>
      </c>
      <c r="I11" s="25"/>
    </row>
    <row r="12" ht="13.55" customHeight="1">
      <c r="A12" t="s" s="39">
        <v>25</v>
      </c>
      <c r="B12" s="40"/>
      <c r="C12" s="37">
        <f>F4</f>
        <v>142.24</v>
      </c>
      <c r="D12" s="16"/>
      <c r="E12" s="7"/>
      <c r="F12" t="s" s="36">
        <v>15</v>
      </c>
      <c r="G12" s="37">
        <f>H4</f>
        <v>273</v>
      </c>
      <c r="H12" t="s" s="42">
        <v>24</v>
      </c>
      <c r="I12" s="25"/>
    </row>
    <row r="13" ht="13.55" customHeight="1">
      <c r="A13" t="s" s="39">
        <v>26</v>
      </c>
      <c r="B13" s="40"/>
      <c r="C13" s="37">
        <v>78.75</v>
      </c>
      <c r="D13" s="16"/>
      <c r="E13" s="7"/>
      <c r="F13" t="s" s="36">
        <v>27</v>
      </c>
      <c r="G13" s="37">
        <v>10</v>
      </c>
      <c r="H13" t="s" s="42">
        <v>28</v>
      </c>
      <c r="I13" s="25"/>
    </row>
    <row r="14" ht="13.55" customHeight="1">
      <c r="A14" t="s" s="39">
        <v>29</v>
      </c>
      <c r="B14" s="40"/>
      <c r="C14" s="37">
        <f>SUM(C10:C13)</f>
        <v>342.69</v>
      </c>
      <c r="D14" s="16"/>
      <c r="E14" s="7"/>
      <c r="F14" t="s" s="36">
        <v>29</v>
      </c>
      <c r="G14" s="37">
        <f>SUM(G9:G13)</f>
        <v>493.95</v>
      </c>
      <c r="H14" s="43"/>
      <c r="I14" s="25"/>
    </row>
    <row r="15" ht="13.55" customHeight="1">
      <c r="A15" s="44"/>
      <c r="B15" s="9"/>
      <c r="C15" s="9"/>
      <c r="D15" s="45"/>
      <c r="E15" s="19"/>
      <c r="F15" s="9"/>
      <c r="G15" s="9"/>
      <c r="H15" s="46"/>
      <c r="I15" s="25"/>
    </row>
    <row r="16" ht="13.55" customHeight="1">
      <c r="A16" t="s" s="34">
        <v>30</v>
      </c>
      <c r="B16" s="35"/>
      <c r="C16" s="35"/>
      <c r="D16" s="43"/>
      <c r="E16" s="47"/>
      <c r="F16" t="s" s="48">
        <v>31</v>
      </c>
      <c r="G16" s="11"/>
      <c r="H16" s="38"/>
      <c r="I16" s="25"/>
    </row>
    <row r="17" ht="13.55" customHeight="1">
      <c r="A17" t="s" s="49">
        <v>32</v>
      </c>
      <c r="B17" s="50"/>
      <c r="C17" s="50"/>
      <c r="D17" s="51"/>
      <c r="E17" s="47"/>
      <c r="F17" t="s" s="36">
        <v>20</v>
      </c>
      <c r="G17" s="37">
        <v>50</v>
      </c>
      <c r="H17" s="38"/>
      <c r="I17" s="25"/>
    </row>
    <row r="18" ht="13.55" customHeight="1">
      <c r="A18" t="s" s="39">
        <v>20</v>
      </c>
      <c r="B18" s="40"/>
      <c r="C18" s="40"/>
      <c r="D18" s="52">
        <v>100</v>
      </c>
      <c r="E18" s="47"/>
      <c r="F18" t="s" s="36">
        <v>21</v>
      </c>
      <c r="G18" s="37">
        <v>21.7</v>
      </c>
      <c r="H18" s="41"/>
      <c r="I18" s="25"/>
    </row>
    <row r="19" ht="13.55" customHeight="1">
      <c r="A19" t="s" s="39">
        <v>22</v>
      </c>
      <c r="B19" s="40"/>
      <c r="C19" s="40"/>
      <c r="D19" s="37">
        <v>21.7</v>
      </c>
      <c r="E19" s="53"/>
      <c r="F19" t="s" s="36">
        <v>23</v>
      </c>
      <c r="G19" s="37">
        <v>89.25</v>
      </c>
      <c r="H19" t="s" s="42">
        <v>24</v>
      </c>
      <c r="I19" s="25"/>
    </row>
    <row r="20" ht="13.55" customHeight="1">
      <c r="A20" t="s" s="39">
        <v>25</v>
      </c>
      <c r="B20" s="40"/>
      <c r="C20" s="40"/>
      <c r="D20" s="52">
        <f>G4</f>
        <v>117.6</v>
      </c>
      <c r="E20" s="47"/>
      <c r="F20" t="s" s="36">
        <v>15</v>
      </c>
      <c r="G20" s="37">
        <f>H4</f>
        <v>273</v>
      </c>
      <c r="H20" t="s" s="42">
        <v>24</v>
      </c>
      <c r="I20" s="25"/>
    </row>
    <row r="21" ht="13.55" customHeight="1">
      <c r="A21" t="s" s="39">
        <v>29</v>
      </c>
      <c r="B21" s="40"/>
      <c r="C21" s="40"/>
      <c r="D21" s="52">
        <f>SUM(D17:D20)</f>
        <v>239.3</v>
      </c>
      <c r="E21" s="47"/>
      <c r="F21" t="s" s="36">
        <v>27</v>
      </c>
      <c r="G21" s="37">
        <v>10</v>
      </c>
      <c r="H21" t="s" s="42">
        <v>28</v>
      </c>
      <c r="I21" s="25"/>
    </row>
    <row r="22" ht="13.55" customHeight="1">
      <c r="A22" s="44"/>
      <c r="B22" s="9"/>
      <c r="C22" s="9"/>
      <c r="D22" s="9"/>
      <c r="E22" s="7"/>
      <c r="F22" t="s" s="36">
        <v>29</v>
      </c>
      <c r="G22" s="37">
        <f>SUM(G17:G21)</f>
        <v>443.95</v>
      </c>
      <c r="H22" s="43"/>
      <c r="I22" s="25"/>
    </row>
    <row r="23" ht="13.55" customHeight="1">
      <c r="A23" t="s" s="34">
        <v>33</v>
      </c>
      <c r="B23" s="35"/>
      <c r="C23" s="54"/>
      <c r="D23" s="11"/>
      <c r="E23" s="16"/>
      <c r="F23" s="9"/>
      <c r="G23" s="9"/>
      <c r="H23" s="51"/>
      <c r="I23" s="25"/>
    </row>
    <row r="24" ht="13.55" customHeight="1">
      <c r="A24" t="s" s="49">
        <v>32</v>
      </c>
      <c r="B24" s="50"/>
      <c r="C24" s="50"/>
      <c r="D24" s="51"/>
      <c r="E24" s="47"/>
      <c r="F24" t="s" s="48">
        <v>34</v>
      </c>
      <c r="G24" s="50"/>
      <c r="H24" s="55"/>
      <c r="I24" s="25"/>
    </row>
    <row r="25" ht="13.55" customHeight="1">
      <c r="A25" t="s" s="39">
        <v>20</v>
      </c>
      <c r="B25" s="40"/>
      <c r="C25" s="40"/>
      <c r="D25" s="52">
        <v>100</v>
      </c>
      <c r="E25" s="47"/>
      <c r="F25" t="s" s="48">
        <v>35</v>
      </c>
      <c r="G25" s="50"/>
      <c r="H25" s="56"/>
      <c r="I25" s="25"/>
    </row>
    <row r="26" ht="13.55" customHeight="1">
      <c r="A26" t="s" s="39">
        <v>22</v>
      </c>
      <c r="B26" s="40"/>
      <c r="C26" s="40"/>
      <c r="D26" s="37">
        <v>21.7</v>
      </c>
      <c r="E26" s="53"/>
      <c r="F26" t="s" s="36">
        <v>36</v>
      </c>
      <c r="G26" s="40"/>
      <c r="H26" s="52">
        <f>E4</f>
        <v>218.4</v>
      </c>
      <c r="I26" s="25"/>
    </row>
    <row r="27" ht="13.55" customHeight="1">
      <c r="A27" t="s" s="39">
        <v>25</v>
      </c>
      <c r="B27" s="40"/>
      <c r="C27" s="40"/>
      <c r="D27" s="52">
        <v>0</v>
      </c>
      <c r="E27" s="25"/>
      <c r="F27" s="9"/>
      <c r="G27" s="9"/>
      <c r="H27" s="51"/>
      <c r="I27" s="25"/>
    </row>
    <row r="28" ht="13.55" customHeight="1">
      <c r="A28" t="s" s="39">
        <v>29</v>
      </c>
      <c r="B28" s="40"/>
      <c r="C28" s="40"/>
      <c r="D28" s="52">
        <f>SUM(D24:D27)</f>
        <v>121.7</v>
      </c>
      <c r="E28" s="47"/>
      <c r="F28" t="s" s="48">
        <v>37</v>
      </c>
      <c r="G28" s="50"/>
      <c r="H28" s="55"/>
      <c r="I28" s="25"/>
    </row>
    <row r="29" ht="13.55" customHeight="1">
      <c r="A29" s="57"/>
      <c r="B29" s="20"/>
      <c r="C29" s="20"/>
      <c r="D29" s="58"/>
      <c r="E29" s="7"/>
      <c r="F29" t="s" s="48">
        <v>38</v>
      </c>
      <c r="G29" s="9"/>
      <c r="H29" s="59"/>
      <c r="I29" s="25"/>
    </row>
    <row r="30" ht="13.55" customHeight="1">
      <c r="A30" s="25"/>
      <c r="B30" s="19"/>
      <c r="C30" s="19"/>
      <c r="D30" s="60"/>
      <c r="E30" s="7"/>
      <c r="F30" t="s" s="36">
        <v>36</v>
      </c>
      <c r="G30" s="40"/>
      <c r="H30" s="52">
        <f>E8</f>
        <v>0</v>
      </c>
      <c r="I30" s="25"/>
    </row>
    <row r="31" ht="15.75" customHeight="1">
      <c r="A31" s="61"/>
      <c r="B31" s="21"/>
      <c r="C31" s="21"/>
      <c r="D31" s="21"/>
      <c r="E31" s="21"/>
      <c r="F31" s="62"/>
      <c r="G31" s="62"/>
      <c r="H31" s="63"/>
      <c r="I31" s="25"/>
    </row>
    <row r="32" ht="15.75" customHeight="1">
      <c r="A32" t="s" s="64">
        <v>39</v>
      </c>
      <c r="B32" s="65"/>
      <c r="C32" s="65"/>
      <c r="D32" s="65"/>
      <c r="E32" s="65"/>
      <c r="F32" s="65"/>
      <c r="G32" s="65"/>
      <c r="H32" s="66"/>
      <c r="I32" s="25"/>
    </row>
    <row r="33" ht="15.75" customHeight="1">
      <c r="A33" t="s" s="64">
        <v>40</v>
      </c>
      <c r="B33" s="65"/>
      <c r="C33" s="65"/>
      <c r="D33" s="65"/>
      <c r="E33" s="65"/>
      <c r="F33" s="65"/>
      <c r="G33" s="65"/>
      <c r="H33" s="66"/>
      <c r="I33" s="25"/>
    </row>
    <row r="34" ht="14.05" customHeight="1">
      <c r="A34" s="67"/>
      <c r="B34" s="67"/>
      <c r="C34" s="67"/>
      <c r="D34" s="67"/>
      <c r="E34" s="67"/>
      <c r="F34" s="67"/>
      <c r="G34" s="67"/>
      <c r="H34" s="67"/>
      <c r="I34" s="19"/>
    </row>
    <row r="35" ht="18.75" customHeight="1">
      <c r="A35" t="s" s="68">
        <v>41</v>
      </c>
      <c r="B35" s="19"/>
      <c r="C35" s="19"/>
      <c r="D35" s="19"/>
      <c r="E35" s="19"/>
      <c r="F35" s="19"/>
      <c r="G35" s="19"/>
      <c r="H35" s="19"/>
      <c r="I35" s="19"/>
    </row>
    <row r="36" ht="18.75" customHeight="1">
      <c r="A36" t="s" s="68">
        <v>42</v>
      </c>
      <c r="B36" s="19"/>
      <c r="C36" s="19"/>
      <c r="D36" s="19"/>
      <c r="E36" s="19"/>
      <c r="F36" s="19"/>
      <c r="G36" s="19"/>
      <c r="H36" s="19"/>
      <c r="I36" s="19"/>
    </row>
    <row r="37" ht="13.55" customHeight="1">
      <c r="A37" s="19"/>
      <c r="B37" s="19"/>
      <c r="C37" s="19"/>
      <c r="D37" s="19"/>
      <c r="E37" s="19"/>
      <c r="F37" s="19"/>
      <c r="G37" s="19"/>
      <c r="H37" s="19"/>
      <c r="I37" s="19"/>
    </row>
    <row r="38" ht="18.75" customHeight="1">
      <c r="A38" t="s" s="68">
        <v>43</v>
      </c>
      <c r="B38" s="19"/>
      <c r="C38" s="19"/>
      <c r="D38" s="19"/>
      <c r="E38" s="19"/>
      <c r="F38" s="19"/>
      <c r="G38" s="19"/>
      <c r="H38" s="19"/>
      <c r="I38" s="19"/>
    </row>
    <row r="39" ht="18.75" customHeight="1">
      <c r="A39" t="s" s="68">
        <v>44</v>
      </c>
      <c r="B39" s="19"/>
      <c r="C39" s="19"/>
      <c r="D39" s="19"/>
      <c r="E39" s="19"/>
      <c r="F39" s="19"/>
      <c r="G39" s="19"/>
      <c r="H39" s="19"/>
      <c r="I39" s="19"/>
    </row>
    <row r="40" ht="18.75" customHeight="1">
      <c r="A40" t="s" s="68">
        <v>45</v>
      </c>
      <c r="B40" s="19"/>
      <c r="C40" s="19"/>
      <c r="D40" s="19"/>
      <c r="E40" s="19"/>
      <c r="F40" s="19"/>
      <c r="G40" s="19"/>
      <c r="H40" s="19"/>
      <c r="I40" s="19"/>
    </row>
    <row r="41" ht="18.75" customHeight="1">
      <c r="A41" t="s" s="68">
        <v>46</v>
      </c>
      <c r="B41" s="19"/>
      <c r="C41" s="19"/>
      <c r="D41" s="19"/>
      <c r="E41" s="19"/>
      <c r="F41" s="19"/>
      <c r="G41" s="19"/>
      <c r="H41" s="19"/>
      <c r="I41" s="1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H41"/>
  <sheetViews>
    <sheetView workbookViewId="0" showGridLines="0" defaultGridColor="1"/>
  </sheetViews>
  <sheetFormatPr defaultColWidth="8.83333" defaultRowHeight="15" customHeight="1" outlineLevelRow="0" outlineLevelCol="0"/>
  <cols>
    <col min="1" max="2" width="8.85156" style="69" customWidth="1"/>
    <col min="3" max="3" width="10.5" style="69" customWidth="1"/>
    <col min="4" max="5" width="8.85156" style="69" customWidth="1"/>
    <col min="6" max="6" width="13.5" style="69" customWidth="1"/>
    <col min="7" max="7" width="10.5" style="69" customWidth="1"/>
    <col min="8" max="8" width="12.6719" style="69" customWidth="1"/>
    <col min="9" max="16384" width="8.85156" style="69" customWidth="1"/>
  </cols>
  <sheetData>
    <row r="1" ht="31.5" customHeight="1">
      <c r="A1" s="7"/>
      <c r="B1" t="s" s="8">
        <v>48</v>
      </c>
      <c r="C1" s="9"/>
      <c r="D1" s="9"/>
      <c r="E1" s="9"/>
      <c r="F1" s="9"/>
      <c r="G1" s="70"/>
      <c r="H1" s="71">
        <v>1.25</v>
      </c>
    </row>
    <row r="2" ht="13.55" customHeight="1">
      <c r="A2" s="7"/>
      <c r="B2" t="s" s="13">
        <v>7</v>
      </c>
      <c r="C2" s="9"/>
      <c r="D2" s="11"/>
      <c r="E2" s="14">
        <v>16.52</v>
      </c>
      <c r="F2" s="14">
        <v>10.83</v>
      </c>
      <c r="G2" s="14">
        <v>8.949999999999999</v>
      </c>
      <c r="H2" t="s" s="15">
        <v>8</v>
      </c>
    </row>
    <row r="3" ht="13.55" customHeight="1">
      <c r="A3" s="7"/>
      <c r="B3" t="s" s="15">
        <v>9</v>
      </c>
      <c r="C3" t="s" s="15">
        <v>10</v>
      </c>
      <c r="D3" t="s" s="15">
        <v>11</v>
      </c>
      <c r="E3" t="s" s="15">
        <v>12</v>
      </c>
      <c r="F3" t="s" s="15">
        <v>13</v>
      </c>
      <c r="G3" t="s" s="15">
        <v>14</v>
      </c>
      <c r="H3" t="s" s="15">
        <v>15</v>
      </c>
    </row>
    <row r="4" ht="18.75" customHeight="1">
      <c r="A4" s="7"/>
      <c r="B4" s="17">
        <v>6.9</v>
      </c>
      <c r="C4" s="17">
        <v>2.25</v>
      </c>
      <c r="D4" s="18">
        <f>B4*C4</f>
        <v>15.525</v>
      </c>
      <c r="E4" s="18">
        <f>D4*E2</f>
        <v>256.473</v>
      </c>
      <c r="F4" s="18">
        <f>D4*F2</f>
        <v>168.13575</v>
      </c>
      <c r="G4" s="18">
        <f>D4*G2</f>
        <v>138.94875</v>
      </c>
      <c r="H4" s="18">
        <f>E4*H1</f>
        <v>320.59125</v>
      </c>
    </row>
    <row r="5" ht="13.55" customHeight="1">
      <c r="A5" s="19"/>
      <c r="B5" s="20"/>
      <c r="C5" s="20"/>
      <c r="D5" s="20"/>
      <c r="E5" s="20"/>
      <c r="F5" s="20"/>
      <c r="G5" s="20"/>
      <c r="H5" s="20"/>
    </row>
    <row r="6" ht="15.75" customHeight="1">
      <c r="A6" s="21"/>
      <c r="B6" s="21"/>
      <c r="C6" s="21"/>
      <c r="D6" s="21"/>
      <c r="E6" s="21"/>
      <c r="F6" s="21"/>
      <c r="G6" s="21"/>
      <c r="H6" s="21"/>
    </row>
    <row r="7" ht="20.25" customHeight="1">
      <c r="A7" t="s" s="72">
        <v>49</v>
      </c>
      <c r="B7" s="73"/>
      <c r="C7" s="23"/>
      <c r="D7" s="23"/>
      <c r="E7" s="23"/>
      <c r="F7" s="23"/>
      <c r="G7" s="23"/>
      <c r="H7" s="24"/>
    </row>
    <row r="8" ht="14.05" customHeight="1">
      <c r="A8" t="s" s="26">
        <v>17</v>
      </c>
      <c r="B8" s="32"/>
      <c r="C8" s="32"/>
      <c r="D8" s="29"/>
      <c r="E8" s="30"/>
      <c r="F8" t="s" s="31">
        <v>18</v>
      </c>
      <c r="G8" s="32"/>
      <c r="H8" s="33"/>
    </row>
    <row r="9" ht="13.55" customHeight="1">
      <c r="A9" t="s" s="34">
        <v>19</v>
      </c>
      <c r="B9" s="74"/>
      <c r="C9" s="11"/>
      <c r="D9" s="16"/>
      <c r="E9" s="7"/>
      <c r="F9" t="s" s="36">
        <v>20</v>
      </c>
      <c r="G9" s="37">
        <v>62.5</v>
      </c>
      <c r="H9" s="38"/>
    </row>
    <row r="10" ht="13.55" customHeight="1">
      <c r="A10" t="s" s="39">
        <v>20</v>
      </c>
      <c r="B10" s="40"/>
      <c r="C10" s="37">
        <v>62.5</v>
      </c>
      <c r="D10" s="16"/>
      <c r="E10" s="7"/>
      <c r="F10" t="s" s="36">
        <v>21</v>
      </c>
      <c r="G10" s="37">
        <v>21.1</v>
      </c>
      <c r="H10" s="41"/>
    </row>
    <row r="11" ht="13.55" customHeight="1">
      <c r="A11" t="s" s="39">
        <v>22</v>
      </c>
      <c r="B11" s="40"/>
      <c r="C11" s="37">
        <v>21.1</v>
      </c>
      <c r="D11" s="16"/>
      <c r="E11" s="7"/>
      <c r="F11" t="s" s="36">
        <v>23</v>
      </c>
      <c r="G11" s="37">
        <v>89.25</v>
      </c>
      <c r="H11" t="s" s="42">
        <v>24</v>
      </c>
    </row>
    <row r="12" ht="13.55" customHeight="1">
      <c r="A12" t="s" s="39">
        <v>25</v>
      </c>
      <c r="B12" s="40"/>
      <c r="C12" s="37">
        <f>F4</f>
        <v>168.13575</v>
      </c>
      <c r="D12" s="16"/>
      <c r="E12" s="7"/>
      <c r="F12" t="s" s="36">
        <v>15</v>
      </c>
      <c r="G12" s="37">
        <f>H4</f>
        <v>320.59125</v>
      </c>
      <c r="H12" t="s" s="42">
        <v>24</v>
      </c>
    </row>
    <row r="13" ht="13.55" customHeight="1">
      <c r="A13" t="s" s="39">
        <v>26</v>
      </c>
      <c r="B13" s="40"/>
      <c r="C13" s="37">
        <v>95.29000000000001</v>
      </c>
      <c r="D13" s="16"/>
      <c r="E13" s="7"/>
      <c r="F13" t="s" s="36">
        <v>27</v>
      </c>
      <c r="G13" s="37">
        <v>10</v>
      </c>
      <c r="H13" t="s" s="42">
        <v>28</v>
      </c>
    </row>
    <row r="14" ht="13.55" customHeight="1">
      <c r="A14" t="s" s="39">
        <v>29</v>
      </c>
      <c r="B14" s="40"/>
      <c r="C14" s="37">
        <f>SUM(C10:C13)</f>
        <v>347.02575</v>
      </c>
      <c r="D14" s="16"/>
      <c r="E14" s="7"/>
      <c r="F14" t="s" s="36">
        <v>29</v>
      </c>
      <c r="G14" s="37">
        <f>SUM(G9:G13)</f>
        <v>503.44125</v>
      </c>
      <c r="H14" s="75"/>
    </row>
    <row r="15" ht="13.55" customHeight="1">
      <c r="A15" s="44"/>
      <c r="B15" s="9"/>
      <c r="C15" s="76"/>
      <c r="D15" s="45"/>
      <c r="E15" s="19"/>
      <c r="F15" s="9"/>
      <c r="G15" s="76"/>
      <c r="H15" s="77"/>
    </row>
    <row r="16" ht="13.55" customHeight="1">
      <c r="A16" t="s" s="34">
        <v>30</v>
      </c>
      <c r="B16" s="40"/>
      <c r="C16" s="40"/>
      <c r="D16" s="40"/>
      <c r="E16" s="53"/>
      <c r="F16" t="s" s="48">
        <v>50</v>
      </c>
      <c r="G16" s="11"/>
      <c r="H16" s="38"/>
    </row>
    <row r="17" ht="13.55" customHeight="1">
      <c r="A17" t="s" s="49">
        <v>32</v>
      </c>
      <c r="B17" s="9"/>
      <c r="C17" s="9"/>
      <c r="D17" s="11"/>
      <c r="E17" s="53"/>
      <c r="F17" t="s" s="36">
        <v>20</v>
      </c>
      <c r="G17" s="37">
        <v>31.25</v>
      </c>
      <c r="H17" s="38"/>
    </row>
    <row r="18" ht="13.55" customHeight="1">
      <c r="A18" t="s" s="39">
        <v>20</v>
      </c>
      <c r="B18" s="40"/>
      <c r="C18" s="40"/>
      <c r="D18" s="37">
        <v>62.5</v>
      </c>
      <c r="E18" s="53"/>
      <c r="F18" t="s" s="36">
        <v>21</v>
      </c>
      <c r="G18" s="37">
        <v>21.1</v>
      </c>
      <c r="H18" s="41"/>
    </row>
    <row r="19" ht="13.55" customHeight="1">
      <c r="A19" t="s" s="39">
        <v>22</v>
      </c>
      <c r="B19" s="40"/>
      <c r="C19" s="40"/>
      <c r="D19" s="37">
        <v>21.1</v>
      </c>
      <c r="E19" s="53"/>
      <c r="F19" t="s" s="36">
        <v>23</v>
      </c>
      <c r="G19" s="37">
        <v>89.25</v>
      </c>
      <c r="H19" t="s" s="42">
        <v>24</v>
      </c>
    </row>
    <row r="20" ht="13.55" customHeight="1">
      <c r="A20" t="s" s="39">
        <v>25</v>
      </c>
      <c r="B20" s="40"/>
      <c r="C20" s="40"/>
      <c r="D20" s="37">
        <f>G4</f>
        <v>138.94875</v>
      </c>
      <c r="E20" s="53"/>
      <c r="F20" t="s" s="36">
        <v>15</v>
      </c>
      <c r="G20" s="37">
        <f>H4</f>
        <v>320.59125</v>
      </c>
      <c r="H20" t="s" s="42">
        <v>24</v>
      </c>
    </row>
    <row r="21" ht="13.55" customHeight="1">
      <c r="A21" t="s" s="39">
        <v>29</v>
      </c>
      <c r="B21" s="40"/>
      <c r="C21" s="40"/>
      <c r="D21" s="37">
        <f>SUM(D18:D20)</f>
        <v>222.54875</v>
      </c>
      <c r="E21" s="53"/>
      <c r="F21" t="s" s="36">
        <v>27</v>
      </c>
      <c r="G21" s="37">
        <v>10</v>
      </c>
      <c r="H21" t="s" s="42">
        <v>28</v>
      </c>
    </row>
    <row r="22" ht="13.55" customHeight="1">
      <c r="A22" s="44"/>
      <c r="B22" s="9"/>
      <c r="C22" s="76"/>
      <c r="D22" s="9"/>
      <c r="E22" s="7"/>
      <c r="F22" t="s" s="36">
        <v>29</v>
      </c>
      <c r="G22" s="37">
        <f>SUM(G17:G21)</f>
        <v>472.19125</v>
      </c>
      <c r="H22" s="75"/>
    </row>
    <row r="23" ht="13.55" customHeight="1">
      <c r="A23" t="s" s="34">
        <v>33</v>
      </c>
      <c r="B23" s="40"/>
      <c r="C23" s="40"/>
      <c r="D23" s="40"/>
      <c r="E23" s="16"/>
      <c r="F23" s="9"/>
      <c r="G23" s="9"/>
      <c r="H23" s="78"/>
    </row>
    <row r="24" ht="13.55" customHeight="1">
      <c r="A24" t="s" s="49">
        <v>32</v>
      </c>
      <c r="B24" s="9"/>
      <c r="C24" s="9"/>
      <c r="D24" s="11"/>
      <c r="E24" s="53"/>
      <c r="F24" t="s" s="79">
        <v>51</v>
      </c>
      <c r="G24" s="40"/>
      <c r="H24" s="52"/>
    </row>
    <row r="25" ht="13.55" customHeight="1">
      <c r="A25" t="s" s="39">
        <v>20</v>
      </c>
      <c r="B25" s="40"/>
      <c r="C25" s="40"/>
      <c r="D25" s="37">
        <v>62.5</v>
      </c>
      <c r="E25" s="53"/>
      <c r="F25" t="s" s="48">
        <v>35</v>
      </c>
      <c r="G25" s="9"/>
      <c r="H25" s="51"/>
    </row>
    <row r="26" ht="13.55" customHeight="1">
      <c r="A26" t="s" s="39">
        <v>22</v>
      </c>
      <c r="B26" s="40"/>
      <c r="C26" s="40"/>
      <c r="D26" s="37">
        <v>21.1</v>
      </c>
      <c r="E26" s="53"/>
      <c r="F26" t="s" s="36">
        <v>36</v>
      </c>
      <c r="G26" s="40"/>
      <c r="H26" s="52">
        <f>E4</f>
        <v>256.473</v>
      </c>
    </row>
    <row r="27" ht="13.55" customHeight="1">
      <c r="A27" t="s" s="39">
        <v>25</v>
      </c>
      <c r="B27" s="40"/>
      <c r="C27" s="40"/>
      <c r="D27" s="37">
        <v>0</v>
      </c>
      <c r="E27" s="16"/>
      <c r="F27" s="9"/>
      <c r="G27" s="76"/>
      <c r="H27" s="59"/>
    </row>
    <row r="28" ht="13.55" customHeight="1">
      <c r="A28" t="s" s="39">
        <v>29</v>
      </c>
      <c r="B28" s="40"/>
      <c r="C28" s="40"/>
      <c r="D28" s="37">
        <f>SUM(D25:D27)</f>
        <v>83.59999999999999</v>
      </c>
      <c r="E28" s="53"/>
      <c r="F28" t="s" s="48">
        <v>37</v>
      </c>
      <c r="G28" s="76"/>
      <c r="H28" s="59"/>
    </row>
    <row r="29" ht="13.55" customHeight="1">
      <c r="A29" s="57"/>
      <c r="B29" s="20"/>
      <c r="C29" s="20"/>
      <c r="D29" s="58"/>
      <c r="E29" s="7"/>
      <c r="F29" t="s" s="48">
        <v>52</v>
      </c>
      <c r="G29" s="76"/>
      <c r="H29" s="59"/>
    </row>
    <row r="30" ht="13.55" customHeight="1">
      <c r="A30" s="25"/>
      <c r="B30" s="19"/>
      <c r="C30" s="19"/>
      <c r="D30" s="60"/>
      <c r="E30" s="7"/>
      <c r="F30" t="s" s="36">
        <v>53</v>
      </c>
      <c r="G30" s="37"/>
      <c r="H30" s="52">
        <v>0</v>
      </c>
    </row>
    <row r="31" ht="15.75" customHeight="1">
      <c r="A31" s="61"/>
      <c r="B31" s="21"/>
      <c r="C31" s="21"/>
      <c r="D31" s="21"/>
      <c r="E31" s="21"/>
      <c r="F31" s="62"/>
      <c r="G31" s="62"/>
      <c r="H31" s="63"/>
    </row>
    <row r="32" ht="15.75" customHeight="1">
      <c r="A32" t="s" s="64">
        <v>39</v>
      </c>
      <c r="B32" s="65"/>
      <c r="C32" s="65"/>
      <c r="D32" s="65"/>
      <c r="E32" s="65"/>
      <c r="F32" s="65"/>
      <c r="G32" s="65"/>
      <c r="H32" s="66"/>
    </row>
    <row r="33" ht="15.75" customHeight="1">
      <c r="A33" t="s" s="64">
        <v>40</v>
      </c>
      <c r="B33" s="65"/>
      <c r="C33" s="65"/>
      <c r="D33" s="65"/>
      <c r="E33" s="65"/>
      <c r="F33" s="65"/>
      <c r="G33" s="65"/>
      <c r="H33" s="66"/>
    </row>
    <row r="34" ht="14.05" customHeight="1">
      <c r="A34" s="67"/>
      <c r="B34" s="67"/>
      <c r="C34" s="67"/>
      <c r="D34" s="67"/>
      <c r="E34" s="67"/>
      <c r="F34" s="67"/>
      <c r="G34" s="67"/>
      <c r="H34" s="67"/>
    </row>
    <row r="35" ht="18.75" customHeight="1">
      <c r="A35" t="s" s="68">
        <v>41</v>
      </c>
      <c r="B35" s="19"/>
      <c r="C35" s="19"/>
      <c r="D35" s="19"/>
      <c r="E35" s="19"/>
      <c r="F35" s="19"/>
      <c r="G35" s="19"/>
      <c r="H35" s="19"/>
    </row>
    <row r="36" ht="18.75" customHeight="1">
      <c r="A36" t="s" s="68">
        <v>42</v>
      </c>
      <c r="B36" s="19"/>
      <c r="C36" s="19"/>
      <c r="D36" s="19"/>
      <c r="E36" s="19"/>
      <c r="F36" s="19"/>
      <c r="G36" s="19"/>
      <c r="H36" s="19"/>
    </row>
    <row r="37" ht="13.55" customHeight="1">
      <c r="A37" s="19"/>
      <c r="B37" s="19"/>
      <c r="C37" s="19"/>
      <c r="D37" s="19"/>
      <c r="E37" s="19"/>
      <c r="F37" s="19"/>
      <c r="G37" s="19"/>
      <c r="H37" s="19"/>
    </row>
    <row r="38" ht="18.75" customHeight="1">
      <c r="A38" t="s" s="68">
        <v>43</v>
      </c>
      <c r="B38" s="19"/>
      <c r="C38" s="19"/>
      <c r="D38" s="19"/>
      <c r="E38" s="19"/>
      <c r="F38" s="19"/>
      <c r="G38" s="19"/>
      <c r="H38" s="19"/>
    </row>
    <row r="39" ht="18.75" customHeight="1">
      <c r="A39" t="s" s="68">
        <v>44</v>
      </c>
      <c r="B39" s="19"/>
      <c r="C39" s="19"/>
      <c r="D39" s="19"/>
      <c r="E39" s="19"/>
      <c r="F39" s="19"/>
      <c r="G39" s="19"/>
      <c r="H39" s="19"/>
    </row>
    <row r="40" ht="18.75" customHeight="1">
      <c r="A40" t="s" s="68">
        <v>45</v>
      </c>
      <c r="B40" s="19"/>
      <c r="C40" s="19"/>
      <c r="D40" s="19"/>
      <c r="E40" s="19"/>
      <c r="F40" s="19"/>
      <c r="G40" s="19"/>
      <c r="H40" s="19"/>
    </row>
    <row r="41" ht="18.75" customHeight="1">
      <c r="A41" t="s" s="68">
        <v>46</v>
      </c>
      <c r="B41" s="19"/>
      <c r="C41" s="19"/>
      <c r="D41" s="19"/>
      <c r="E41" s="19"/>
      <c r="F41" s="19"/>
      <c r="G41" s="19"/>
      <c r="H41" s="1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K41"/>
  <sheetViews>
    <sheetView workbookViewId="0" showGridLines="0" defaultGridColor="1"/>
  </sheetViews>
  <sheetFormatPr defaultColWidth="8.83333" defaultRowHeight="15" customHeight="1" outlineLevelRow="0" outlineLevelCol="0"/>
  <cols>
    <col min="1" max="2" width="8.85156" style="80" customWidth="1"/>
    <col min="3" max="3" width="11" style="80" customWidth="1"/>
    <col min="4" max="5" width="8.85156" style="80" customWidth="1"/>
    <col min="6" max="6" width="10.3516" style="80" customWidth="1"/>
    <col min="7" max="7" width="12.5" style="80" customWidth="1"/>
    <col min="8" max="8" width="13.5" style="80" customWidth="1"/>
    <col min="9" max="11" width="8.85156" style="80" customWidth="1"/>
    <col min="12" max="16384" width="8.85156" style="80" customWidth="1"/>
  </cols>
  <sheetData>
    <row r="1" ht="31.5" customHeight="1">
      <c r="A1" s="7"/>
      <c r="B1" t="s" s="8">
        <v>6</v>
      </c>
      <c r="C1" s="9"/>
      <c r="D1" s="9"/>
      <c r="E1" s="9"/>
      <c r="F1" s="10"/>
      <c r="G1" s="10"/>
      <c r="H1" s="11"/>
      <c r="I1" s="12">
        <v>1.25</v>
      </c>
      <c r="J1" s="19"/>
      <c r="K1" s="19"/>
    </row>
    <row r="2" ht="13.55" customHeight="1">
      <c r="A2" s="7"/>
      <c r="B2" t="s" s="13">
        <v>7</v>
      </c>
      <c r="C2" s="9"/>
      <c r="D2" s="11"/>
      <c r="E2" s="14">
        <v>13.65</v>
      </c>
      <c r="F2" s="14">
        <v>8.890000000000001</v>
      </c>
      <c r="G2" s="14">
        <v>7.35</v>
      </c>
      <c r="H2" t="s" s="15">
        <v>8</v>
      </c>
      <c r="I2" s="16"/>
      <c r="J2" s="19"/>
      <c r="K2" s="19"/>
    </row>
    <row r="3" ht="13.55" customHeight="1">
      <c r="A3" s="7"/>
      <c r="B3" t="s" s="15">
        <v>9</v>
      </c>
      <c r="C3" t="s" s="15">
        <v>10</v>
      </c>
      <c r="D3" t="s" s="15">
        <v>11</v>
      </c>
      <c r="E3" t="s" s="15">
        <v>12</v>
      </c>
      <c r="F3" t="s" s="15">
        <v>13</v>
      </c>
      <c r="G3" t="s" s="15">
        <v>14</v>
      </c>
      <c r="H3" t="s" s="15">
        <v>15</v>
      </c>
      <c r="I3" s="16"/>
      <c r="J3" s="19"/>
      <c r="K3" s="19"/>
    </row>
    <row r="4" ht="18.75" customHeight="1">
      <c r="A4" s="7"/>
      <c r="B4" s="17">
        <v>9</v>
      </c>
      <c r="C4" s="17">
        <v>2</v>
      </c>
      <c r="D4" s="18">
        <f>B4*C4</f>
        <v>18</v>
      </c>
      <c r="E4" s="18">
        <f>D4*E2</f>
        <v>245.7</v>
      </c>
      <c r="F4" s="18">
        <f>D4*F2</f>
        <v>160.02</v>
      </c>
      <c r="G4" s="18">
        <f>D4*G2</f>
        <v>132.3</v>
      </c>
      <c r="H4" s="18">
        <f>E4*I1</f>
        <v>307.125</v>
      </c>
      <c r="I4" s="16"/>
      <c r="J4" s="19"/>
      <c r="K4" s="19"/>
    </row>
    <row r="5" ht="13.55" customHeight="1">
      <c r="A5" s="19"/>
      <c r="B5" s="20"/>
      <c r="C5" s="20"/>
      <c r="D5" s="20"/>
      <c r="E5" s="20"/>
      <c r="F5" s="20"/>
      <c r="G5" s="20"/>
      <c r="H5" s="20"/>
      <c r="I5" s="19"/>
      <c r="J5" s="19"/>
      <c r="K5" s="19"/>
    </row>
    <row r="6" ht="15.75" customHeight="1">
      <c r="A6" s="21"/>
      <c r="B6" s="21"/>
      <c r="C6" s="21"/>
      <c r="D6" s="21"/>
      <c r="E6" s="21"/>
      <c r="F6" s="21"/>
      <c r="G6" s="21"/>
      <c r="H6" s="21"/>
      <c r="I6" s="19"/>
      <c r="J6" s="19"/>
      <c r="K6" s="19"/>
    </row>
    <row r="7" ht="20.25" customHeight="1">
      <c r="A7" t="s" s="22">
        <v>55</v>
      </c>
      <c r="B7" s="23"/>
      <c r="C7" s="23"/>
      <c r="D7" s="23"/>
      <c r="E7" s="23"/>
      <c r="F7" s="23"/>
      <c r="G7" s="23"/>
      <c r="H7" s="24"/>
      <c r="I7" s="25"/>
      <c r="J7" s="19"/>
      <c r="K7" s="19"/>
    </row>
    <row r="8" ht="14.05" customHeight="1">
      <c r="A8" t="s" s="26">
        <v>17</v>
      </c>
      <c r="B8" s="27"/>
      <c r="C8" s="28"/>
      <c r="D8" s="29"/>
      <c r="E8" s="30"/>
      <c r="F8" t="s" s="31">
        <v>18</v>
      </c>
      <c r="G8" s="32"/>
      <c r="H8" s="33"/>
      <c r="I8" s="25"/>
      <c r="J8" s="19"/>
      <c r="K8" s="81">
        <v>65</v>
      </c>
    </row>
    <row r="9" ht="13.55" customHeight="1">
      <c r="A9" t="s" s="34">
        <v>19</v>
      </c>
      <c r="B9" s="35"/>
      <c r="C9" s="35"/>
      <c r="D9" s="16"/>
      <c r="E9" s="7"/>
      <c r="F9" t="s" s="36">
        <v>20</v>
      </c>
      <c r="G9" s="37">
        <v>62.5</v>
      </c>
      <c r="H9" s="38"/>
      <c r="I9" s="25"/>
      <c r="J9" s="19"/>
      <c r="K9" s="19"/>
    </row>
    <row r="10" ht="13.55" customHeight="1">
      <c r="A10" t="s" s="39">
        <v>20</v>
      </c>
      <c r="B10" s="40"/>
      <c r="C10" s="37">
        <v>62.5</v>
      </c>
      <c r="D10" s="16"/>
      <c r="E10" s="7"/>
      <c r="F10" t="s" s="36">
        <v>21</v>
      </c>
      <c r="G10" s="37">
        <v>21.1</v>
      </c>
      <c r="H10" s="41"/>
      <c r="I10" s="25"/>
      <c r="J10" s="19"/>
      <c r="K10" s="19"/>
    </row>
    <row r="11" ht="13.55" customHeight="1">
      <c r="A11" t="s" s="39">
        <v>22</v>
      </c>
      <c r="B11" s="40"/>
      <c r="C11" s="37">
        <v>21.1</v>
      </c>
      <c r="D11" s="16"/>
      <c r="E11" s="7"/>
      <c r="F11" t="s" s="36">
        <v>23</v>
      </c>
      <c r="G11" s="37">
        <v>89.25</v>
      </c>
      <c r="H11" t="s" s="42">
        <v>24</v>
      </c>
      <c r="I11" s="25"/>
      <c r="J11" s="19"/>
      <c r="K11" s="19"/>
    </row>
    <row r="12" ht="13.55" customHeight="1">
      <c r="A12" t="s" s="39">
        <v>25</v>
      </c>
      <c r="B12" s="40"/>
      <c r="C12" s="37">
        <f>F4</f>
        <v>160.02</v>
      </c>
      <c r="D12" s="16"/>
      <c r="E12" s="7"/>
      <c r="F12" t="s" s="36">
        <v>15</v>
      </c>
      <c r="G12" s="37">
        <f>H4</f>
        <v>307.125</v>
      </c>
      <c r="H12" t="s" s="42">
        <v>24</v>
      </c>
      <c r="I12" s="25"/>
      <c r="J12" s="19"/>
      <c r="K12" s="19"/>
    </row>
    <row r="13" ht="13.55" customHeight="1">
      <c r="A13" t="s" s="39">
        <v>26</v>
      </c>
      <c r="B13" s="40"/>
      <c r="C13" s="37">
        <v>78.75</v>
      </c>
      <c r="D13" s="16"/>
      <c r="E13" s="7"/>
      <c r="F13" t="s" s="36">
        <v>27</v>
      </c>
      <c r="G13" s="37">
        <v>10</v>
      </c>
      <c r="H13" t="s" s="42">
        <v>28</v>
      </c>
      <c r="I13" s="25"/>
      <c r="J13" s="19"/>
      <c r="K13" s="19"/>
    </row>
    <row r="14" ht="13.55" customHeight="1">
      <c r="A14" t="s" s="39">
        <v>29</v>
      </c>
      <c r="B14" s="40"/>
      <c r="C14" s="37">
        <f>SUM(C10:C13)</f>
        <v>322.37</v>
      </c>
      <c r="D14" s="16"/>
      <c r="E14" s="7"/>
      <c r="F14" t="s" s="36">
        <v>29</v>
      </c>
      <c r="G14" s="37">
        <f>SUM(G9:G13)</f>
        <v>489.975</v>
      </c>
      <c r="H14" s="43"/>
      <c r="I14" s="25"/>
      <c r="J14" s="19"/>
      <c r="K14" s="19"/>
    </row>
    <row r="15" ht="13.55" customHeight="1">
      <c r="A15" s="44"/>
      <c r="B15" s="9"/>
      <c r="C15" s="9"/>
      <c r="D15" s="45"/>
      <c r="E15" s="19"/>
      <c r="F15" s="9"/>
      <c r="G15" s="9"/>
      <c r="H15" s="46"/>
      <c r="I15" s="25"/>
      <c r="J15" s="19"/>
      <c r="K15" s="19"/>
    </row>
    <row r="16" ht="13.55" customHeight="1">
      <c r="A16" t="s" s="34">
        <v>30</v>
      </c>
      <c r="B16" s="35"/>
      <c r="C16" s="35"/>
      <c r="D16" s="43"/>
      <c r="E16" s="47"/>
      <c r="F16" t="s" s="48">
        <v>31</v>
      </c>
      <c r="G16" s="11"/>
      <c r="H16" s="38"/>
      <c r="I16" s="25"/>
      <c r="J16" s="19"/>
      <c r="K16" s="19"/>
    </row>
    <row r="17" ht="13.55" customHeight="1">
      <c r="A17" t="s" s="49">
        <v>32</v>
      </c>
      <c r="B17" s="50"/>
      <c r="C17" s="50"/>
      <c r="D17" s="51"/>
      <c r="E17" s="47"/>
      <c r="F17" t="s" s="36">
        <v>20</v>
      </c>
      <c r="G17" s="37">
        <v>31.25</v>
      </c>
      <c r="H17" s="38"/>
      <c r="I17" s="25"/>
      <c r="J17" s="19"/>
      <c r="K17" s="19"/>
    </row>
    <row r="18" ht="13.55" customHeight="1">
      <c r="A18" t="s" s="39">
        <v>20</v>
      </c>
      <c r="B18" s="40"/>
      <c r="C18" s="40"/>
      <c r="D18" s="52">
        <v>62.5</v>
      </c>
      <c r="E18" s="47"/>
      <c r="F18" t="s" s="36">
        <v>21</v>
      </c>
      <c r="G18" s="37">
        <v>21.1</v>
      </c>
      <c r="H18" s="41"/>
      <c r="I18" s="25"/>
      <c r="J18" s="19"/>
      <c r="K18" s="19"/>
    </row>
    <row r="19" ht="13.55" customHeight="1">
      <c r="A19" t="s" s="39">
        <v>22</v>
      </c>
      <c r="B19" s="40"/>
      <c r="C19" s="40"/>
      <c r="D19" s="52">
        <v>21.1</v>
      </c>
      <c r="E19" s="47"/>
      <c r="F19" t="s" s="36">
        <v>23</v>
      </c>
      <c r="G19" s="37">
        <v>89.25</v>
      </c>
      <c r="H19" t="s" s="42">
        <v>24</v>
      </c>
      <c r="I19" s="25"/>
      <c r="J19" s="19"/>
      <c r="K19" s="19"/>
    </row>
    <row r="20" ht="13.55" customHeight="1">
      <c r="A20" t="s" s="39">
        <v>25</v>
      </c>
      <c r="B20" s="40"/>
      <c r="C20" s="40"/>
      <c r="D20" s="52">
        <f>G4</f>
        <v>132.3</v>
      </c>
      <c r="E20" s="47"/>
      <c r="F20" t="s" s="36">
        <v>15</v>
      </c>
      <c r="G20" s="37">
        <f>H4</f>
        <v>307.125</v>
      </c>
      <c r="H20" t="s" s="42">
        <v>24</v>
      </c>
      <c r="I20" s="25"/>
      <c r="J20" s="19"/>
      <c r="K20" s="19"/>
    </row>
    <row r="21" ht="13.55" customHeight="1">
      <c r="A21" t="s" s="39">
        <v>29</v>
      </c>
      <c r="B21" s="40"/>
      <c r="C21" s="40"/>
      <c r="D21" s="52">
        <f>SUM(D17:D20)</f>
        <v>215.9</v>
      </c>
      <c r="E21" s="47"/>
      <c r="F21" t="s" s="36">
        <v>27</v>
      </c>
      <c r="G21" s="37">
        <v>10</v>
      </c>
      <c r="H21" t="s" s="42">
        <v>28</v>
      </c>
      <c r="I21" s="25"/>
      <c r="J21" s="19"/>
      <c r="K21" s="19"/>
    </row>
    <row r="22" ht="13.55" customHeight="1">
      <c r="A22" s="44"/>
      <c r="B22" s="9"/>
      <c r="C22" s="9"/>
      <c r="D22" s="9"/>
      <c r="E22" s="7"/>
      <c r="F22" t="s" s="36">
        <v>29</v>
      </c>
      <c r="G22" s="37">
        <f>SUM(G17:G21)</f>
        <v>458.725</v>
      </c>
      <c r="H22" s="43"/>
      <c r="I22" s="25"/>
      <c r="J22" s="19"/>
      <c r="K22" s="19"/>
    </row>
    <row r="23" ht="13.55" customHeight="1">
      <c r="A23" t="s" s="34">
        <v>33</v>
      </c>
      <c r="B23" s="35"/>
      <c r="C23" s="54"/>
      <c r="D23" s="11"/>
      <c r="E23" s="16"/>
      <c r="F23" s="9"/>
      <c r="G23" s="9"/>
      <c r="H23" s="51"/>
      <c r="I23" s="25"/>
      <c r="J23" s="19"/>
      <c r="K23" s="19"/>
    </row>
    <row r="24" ht="13.55" customHeight="1">
      <c r="A24" t="s" s="49">
        <v>32</v>
      </c>
      <c r="B24" s="50"/>
      <c r="C24" s="50"/>
      <c r="D24" s="51"/>
      <c r="E24" s="47"/>
      <c r="F24" t="s" s="48">
        <v>34</v>
      </c>
      <c r="G24" s="50"/>
      <c r="H24" s="55"/>
      <c r="I24" s="25"/>
      <c r="J24" s="19"/>
      <c r="K24" s="19"/>
    </row>
    <row r="25" ht="13.55" customHeight="1">
      <c r="A25" t="s" s="39">
        <v>20</v>
      </c>
      <c r="B25" s="40"/>
      <c r="C25" s="40"/>
      <c r="D25" s="52">
        <v>62.5</v>
      </c>
      <c r="E25" s="47"/>
      <c r="F25" t="s" s="48">
        <v>35</v>
      </c>
      <c r="G25" s="50"/>
      <c r="H25" s="56"/>
      <c r="I25" s="25"/>
      <c r="J25" s="19"/>
      <c r="K25" s="19"/>
    </row>
    <row r="26" ht="13.55" customHeight="1">
      <c r="A26" t="s" s="39">
        <v>22</v>
      </c>
      <c r="B26" s="40"/>
      <c r="C26" s="40"/>
      <c r="D26" s="52">
        <v>21.1</v>
      </c>
      <c r="E26" s="47"/>
      <c r="F26" t="s" s="36">
        <v>36</v>
      </c>
      <c r="G26" s="40"/>
      <c r="H26" s="52">
        <f>E4</f>
        <v>245.7</v>
      </c>
      <c r="I26" s="25"/>
      <c r="J26" s="19"/>
      <c r="K26" s="19"/>
    </row>
    <row r="27" ht="13.55" customHeight="1">
      <c r="A27" t="s" s="39">
        <v>25</v>
      </c>
      <c r="B27" s="40"/>
      <c r="C27" s="40"/>
      <c r="D27" s="52">
        <v>0</v>
      </c>
      <c r="E27" s="25"/>
      <c r="F27" s="9"/>
      <c r="G27" s="9"/>
      <c r="H27" s="51"/>
      <c r="I27" s="25"/>
      <c r="J27" s="19"/>
      <c r="K27" s="19"/>
    </row>
    <row r="28" ht="13.55" customHeight="1">
      <c r="A28" t="s" s="39">
        <v>29</v>
      </c>
      <c r="B28" s="40"/>
      <c r="C28" s="40"/>
      <c r="D28" s="52">
        <f>SUM(D24:D27)</f>
        <v>83.59999999999999</v>
      </c>
      <c r="E28" s="47"/>
      <c r="F28" t="s" s="48">
        <v>37</v>
      </c>
      <c r="G28" s="50"/>
      <c r="H28" s="55"/>
      <c r="I28" s="25"/>
      <c r="J28" s="19"/>
      <c r="K28" s="19"/>
    </row>
    <row r="29" ht="13.55" customHeight="1">
      <c r="A29" s="57"/>
      <c r="B29" s="20"/>
      <c r="C29" s="20"/>
      <c r="D29" s="58"/>
      <c r="E29" s="7"/>
      <c r="F29" t="s" s="48">
        <v>38</v>
      </c>
      <c r="G29" s="9"/>
      <c r="H29" s="59"/>
      <c r="I29" s="25"/>
      <c r="J29" s="19"/>
      <c r="K29" s="19"/>
    </row>
    <row r="30" ht="13.55" customHeight="1">
      <c r="A30" s="25"/>
      <c r="B30" s="19"/>
      <c r="C30" s="19"/>
      <c r="D30" s="60"/>
      <c r="E30" s="7"/>
      <c r="F30" t="s" s="36">
        <v>36</v>
      </c>
      <c r="G30" s="40"/>
      <c r="H30" s="52">
        <f>E8</f>
        <v>0</v>
      </c>
      <c r="I30" s="25"/>
      <c r="J30" s="19"/>
      <c r="K30" s="19"/>
    </row>
    <row r="31" ht="15.75" customHeight="1">
      <c r="A31" s="61"/>
      <c r="B31" s="21"/>
      <c r="C31" s="21"/>
      <c r="D31" s="21"/>
      <c r="E31" s="21"/>
      <c r="F31" s="62"/>
      <c r="G31" s="62"/>
      <c r="H31" s="63"/>
      <c r="I31" s="25"/>
      <c r="J31" s="19"/>
      <c r="K31" s="19"/>
    </row>
    <row r="32" ht="15.75" customHeight="1">
      <c r="A32" t="s" s="64">
        <v>39</v>
      </c>
      <c r="B32" s="65"/>
      <c r="C32" s="65"/>
      <c r="D32" s="65"/>
      <c r="E32" s="65"/>
      <c r="F32" s="65"/>
      <c r="G32" s="65"/>
      <c r="H32" s="66"/>
      <c r="I32" s="25"/>
      <c r="J32" s="19"/>
      <c r="K32" s="19"/>
    </row>
    <row r="33" ht="15.75" customHeight="1">
      <c r="A33" t="s" s="64">
        <v>40</v>
      </c>
      <c r="B33" s="65"/>
      <c r="C33" s="65"/>
      <c r="D33" s="65"/>
      <c r="E33" s="65"/>
      <c r="F33" s="65"/>
      <c r="G33" s="65"/>
      <c r="H33" s="66"/>
      <c r="I33" s="25"/>
      <c r="J33" s="19"/>
      <c r="K33" s="19"/>
    </row>
    <row r="34" ht="14.05" customHeight="1">
      <c r="A34" s="67"/>
      <c r="B34" s="67"/>
      <c r="C34" s="67"/>
      <c r="D34" s="67"/>
      <c r="E34" s="67"/>
      <c r="F34" s="67"/>
      <c r="G34" s="67"/>
      <c r="H34" s="67"/>
      <c r="I34" s="19"/>
      <c r="J34" s="19"/>
      <c r="K34" s="19"/>
    </row>
    <row r="35" ht="18.75" customHeight="1">
      <c r="A35" t="s" s="68">
        <v>41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ht="18.75" customHeight="1">
      <c r="A36" t="s" s="68">
        <v>42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ht="13.5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ht="18.75" customHeight="1">
      <c r="A38" t="s" s="68">
        <v>43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ht="18.75" customHeight="1">
      <c r="A39" t="s" s="68">
        <v>44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ht="18.75" customHeight="1">
      <c r="A40" t="s" s="68">
        <v>45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ht="18.75" customHeight="1">
      <c r="A41" t="s" s="68">
        <v>46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H41"/>
  <sheetViews>
    <sheetView workbookViewId="0" showGridLines="0" defaultGridColor="1"/>
  </sheetViews>
  <sheetFormatPr defaultColWidth="8.83333" defaultRowHeight="15" customHeight="1" outlineLevelRow="0" outlineLevelCol="0"/>
  <cols>
    <col min="1" max="2" width="8.85156" style="82" customWidth="1"/>
    <col min="3" max="3" width="12.6719" style="82" customWidth="1"/>
    <col min="4" max="5" width="8.85156" style="82" customWidth="1"/>
    <col min="6" max="6" width="13.1719" style="82" customWidth="1"/>
    <col min="7" max="7" width="12.5" style="82" customWidth="1"/>
    <col min="8" max="8" width="11.6719" style="82" customWidth="1"/>
    <col min="9" max="16384" width="8.85156" style="82" customWidth="1"/>
  </cols>
  <sheetData>
    <row r="1" ht="31.5" customHeight="1">
      <c r="A1" s="7"/>
      <c r="B1" t="s" s="8">
        <v>48</v>
      </c>
      <c r="C1" s="9"/>
      <c r="D1" s="9"/>
      <c r="E1" s="9"/>
      <c r="F1" s="9"/>
      <c r="G1" s="70"/>
      <c r="H1" s="71">
        <v>1.25</v>
      </c>
    </row>
    <row r="2" ht="13.55" customHeight="1">
      <c r="A2" s="7"/>
      <c r="B2" t="s" s="13">
        <v>7</v>
      </c>
      <c r="C2" s="9"/>
      <c r="D2" s="11"/>
      <c r="E2" s="14">
        <v>16.52</v>
      </c>
      <c r="F2" s="14">
        <v>10.83</v>
      </c>
      <c r="G2" s="14">
        <v>8.949999999999999</v>
      </c>
      <c r="H2" t="s" s="15">
        <v>8</v>
      </c>
    </row>
    <row r="3" ht="13.55" customHeight="1">
      <c r="A3" s="7"/>
      <c r="B3" t="s" s="15">
        <v>9</v>
      </c>
      <c r="C3" t="s" s="15">
        <v>10</v>
      </c>
      <c r="D3" t="s" s="15">
        <v>11</v>
      </c>
      <c r="E3" t="s" s="15">
        <v>12</v>
      </c>
      <c r="F3" t="s" s="15">
        <v>13</v>
      </c>
      <c r="G3" t="s" s="15">
        <v>14</v>
      </c>
      <c r="H3" t="s" s="15">
        <v>15</v>
      </c>
    </row>
    <row r="4" ht="27" customHeight="1">
      <c r="A4" s="7"/>
      <c r="B4" s="17">
        <v>6.9</v>
      </c>
      <c r="C4" s="17">
        <v>2</v>
      </c>
      <c r="D4" s="18">
        <f>B4*C4</f>
        <v>13.8</v>
      </c>
      <c r="E4" s="18">
        <f>D4*E2</f>
        <v>227.976</v>
      </c>
      <c r="F4" s="18">
        <f>D4*F2</f>
        <v>149.454</v>
      </c>
      <c r="G4" s="18">
        <f>D4*G2</f>
        <v>123.51</v>
      </c>
      <c r="H4" s="18">
        <f>E4*H1</f>
        <v>284.97</v>
      </c>
    </row>
    <row r="5" ht="13.55" customHeight="1">
      <c r="A5" s="19"/>
      <c r="B5" s="20"/>
      <c r="C5" s="20"/>
      <c r="D5" s="20"/>
      <c r="E5" s="20"/>
      <c r="F5" s="20"/>
      <c r="G5" s="20"/>
      <c r="H5" s="20"/>
    </row>
    <row r="6" ht="15.75" customHeight="1">
      <c r="A6" s="21"/>
      <c r="B6" s="21"/>
      <c r="C6" s="21"/>
      <c r="D6" s="21"/>
      <c r="E6" s="21"/>
      <c r="F6" s="21"/>
      <c r="G6" s="21"/>
      <c r="H6" s="21"/>
    </row>
    <row r="7" ht="20.25" customHeight="1">
      <c r="A7" t="s" s="72">
        <v>57</v>
      </c>
      <c r="B7" s="73"/>
      <c r="C7" s="23"/>
      <c r="D7" s="23"/>
      <c r="E7" s="23"/>
      <c r="F7" s="23"/>
      <c r="G7" s="23"/>
      <c r="H7" s="24"/>
    </row>
    <row r="8" ht="14.05" customHeight="1">
      <c r="A8" t="s" s="26">
        <v>17</v>
      </c>
      <c r="B8" s="32"/>
      <c r="C8" s="32"/>
      <c r="D8" s="29"/>
      <c r="E8" s="30"/>
      <c r="F8" t="s" s="31">
        <v>18</v>
      </c>
      <c r="G8" s="32"/>
      <c r="H8" s="33"/>
    </row>
    <row r="9" ht="13.55" customHeight="1">
      <c r="A9" t="s" s="34">
        <v>19</v>
      </c>
      <c r="B9" s="74"/>
      <c r="C9" s="11"/>
      <c r="D9" s="16"/>
      <c r="E9" s="7"/>
      <c r="F9" t="s" s="36">
        <v>20</v>
      </c>
      <c r="G9" s="37">
        <v>100</v>
      </c>
      <c r="H9" s="38"/>
    </row>
    <row r="10" ht="13.55" customHeight="1">
      <c r="A10" t="s" s="39">
        <v>20</v>
      </c>
      <c r="B10" s="40"/>
      <c r="C10" s="37">
        <v>100</v>
      </c>
      <c r="D10" s="16"/>
      <c r="E10" s="7"/>
      <c r="F10" t="s" s="36">
        <v>21</v>
      </c>
      <c r="G10" s="37">
        <v>21.1</v>
      </c>
      <c r="H10" s="41"/>
    </row>
    <row r="11" ht="13.55" customHeight="1">
      <c r="A11" t="s" s="39">
        <v>22</v>
      </c>
      <c r="B11" s="40"/>
      <c r="C11" s="37">
        <v>21.1</v>
      </c>
      <c r="D11" s="16"/>
      <c r="E11" s="7"/>
      <c r="F11" t="s" s="36">
        <v>23</v>
      </c>
      <c r="G11" s="37">
        <v>89.25</v>
      </c>
      <c r="H11" t="s" s="42">
        <v>24</v>
      </c>
    </row>
    <row r="12" ht="13.55" customHeight="1">
      <c r="A12" t="s" s="39">
        <v>25</v>
      </c>
      <c r="B12" s="40"/>
      <c r="C12" s="37">
        <f>F4</f>
        <v>149.454</v>
      </c>
      <c r="D12" s="16"/>
      <c r="E12" s="7"/>
      <c r="F12" t="s" s="36">
        <v>15</v>
      </c>
      <c r="G12" s="37">
        <f>H4</f>
        <v>284.97</v>
      </c>
      <c r="H12" t="s" s="42">
        <v>24</v>
      </c>
    </row>
    <row r="13" ht="13.55" customHeight="1">
      <c r="A13" t="s" s="39">
        <v>26</v>
      </c>
      <c r="B13" s="40"/>
      <c r="C13" s="37">
        <v>95.29000000000001</v>
      </c>
      <c r="D13" s="16"/>
      <c r="E13" s="7"/>
      <c r="F13" t="s" s="36">
        <v>27</v>
      </c>
      <c r="G13" s="37">
        <v>10</v>
      </c>
      <c r="H13" t="s" s="42">
        <v>28</v>
      </c>
    </row>
    <row r="14" ht="13.55" customHeight="1">
      <c r="A14" t="s" s="39">
        <v>29</v>
      </c>
      <c r="B14" s="40"/>
      <c r="C14" s="37">
        <f>SUM(C10:C13)</f>
        <v>365.844</v>
      </c>
      <c r="D14" s="16"/>
      <c r="E14" s="7"/>
      <c r="F14" t="s" s="36">
        <v>29</v>
      </c>
      <c r="G14" s="37">
        <f>SUM(G9:G13)</f>
        <v>505.32</v>
      </c>
      <c r="H14" s="75"/>
    </row>
    <row r="15" ht="13.55" customHeight="1">
      <c r="A15" s="44"/>
      <c r="B15" s="9"/>
      <c r="C15" s="76"/>
      <c r="D15" s="45"/>
      <c r="E15" s="19"/>
      <c r="F15" s="9"/>
      <c r="G15" s="76"/>
      <c r="H15" s="77"/>
    </row>
    <row r="16" ht="13.55" customHeight="1">
      <c r="A16" t="s" s="34">
        <v>30</v>
      </c>
      <c r="B16" s="40"/>
      <c r="C16" s="40"/>
      <c r="D16" s="40"/>
      <c r="E16" s="53"/>
      <c r="F16" t="s" s="48">
        <v>50</v>
      </c>
      <c r="G16" s="11"/>
      <c r="H16" s="38"/>
    </row>
    <row r="17" ht="13.55" customHeight="1">
      <c r="A17" t="s" s="49">
        <v>32</v>
      </c>
      <c r="B17" s="9"/>
      <c r="C17" s="9"/>
      <c r="D17" s="11"/>
      <c r="E17" s="53"/>
      <c r="F17" t="s" s="36">
        <v>20</v>
      </c>
      <c r="G17" s="37">
        <v>50</v>
      </c>
      <c r="H17" s="38"/>
    </row>
    <row r="18" ht="13.55" customHeight="1">
      <c r="A18" t="s" s="39">
        <v>20</v>
      </c>
      <c r="B18" s="40"/>
      <c r="C18" s="40"/>
      <c r="D18" s="37">
        <v>100</v>
      </c>
      <c r="E18" s="53"/>
      <c r="F18" t="s" s="36">
        <v>21</v>
      </c>
      <c r="G18" s="37">
        <v>21.1</v>
      </c>
      <c r="H18" s="41"/>
    </row>
    <row r="19" ht="13.55" customHeight="1">
      <c r="A19" t="s" s="39">
        <v>22</v>
      </c>
      <c r="B19" s="40"/>
      <c r="C19" s="40"/>
      <c r="D19" s="37">
        <v>21.1</v>
      </c>
      <c r="E19" s="53"/>
      <c r="F19" t="s" s="36">
        <v>23</v>
      </c>
      <c r="G19" s="37">
        <v>89.25</v>
      </c>
      <c r="H19" t="s" s="42">
        <v>24</v>
      </c>
    </row>
    <row r="20" ht="13.55" customHeight="1">
      <c r="A20" t="s" s="39">
        <v>25</v>
      </c>
      <c r="B20" s="40"/>
      <c r="C20" s="40"/>
      <c r="D20" s="37">
        <f>G4</f>
        <v>123.51</v>
      </c>
      <c r="E20" s="53"/>
      <c r="F20" t="s" s="36">
        <v>15</v>
      </c>
      <c r="G20" s="37">
        <f>H4</f>
        <v>284.97</v>
      </c>
      <c r="H20" t="s" s="42">
        <v>24</v>
      </c>
    </row>
    <row r="21" ht="13.55" customHeight="1">
      <c r="A21" t="s" s="39">
        <v>29</v>
      </c>
      <c r="B21" s="40"/>
      <c r="C21" s="40"/>
      <c r="D21" s="37">
        <f>SUM(D18:D20)</f>
        <v>244.61</v>
      </c>
      <c r="E21" s="53"/>
      <c r="F21" t="s" s="36">
        <v>27</v>
      </c>
      <c r="G21" s="37">
        <v>10</v>
      </c>
      <c r="H21" t="s" s="42">
        <v>28</v>
      </c>
    </row>
    <row r="22" ht="13.55" customHeight="1">
      <c r="A22" s="44"/>
      <c r="B22" s="9"/>
      <c r="C22" s="76"/>
      <c r="D22" s="9"/>
      <c r="E22" s="7"/>
      <c r="F22" t="s" s="36">
        <v>29</v>
      </c>
      <c r="G22" s="37">
        <f>SUM(G17:G21)</f>
        <v>455.32</v>
      </c>
      <c r="H22" s="75"/>
    </row>
    <row r="23" ht="13.55" customHeight="1">
      <c r="A23" t="s" s="34">
        <v>33</v>
      </c>
      <c r="B23" s="40"/>
      <c r="C23" s="40"/>
      <c r="D23" s="40"/>
      <c r="E23" s="16"/>
      <c r="F23" s="9"/>
      <c r="G23" s="9"/>
      <c r="H23" s="78"/>
    </row>
    <row r="24" ht="13.55" customHeight="1">
      <c r="A24" t="s" s="49">
        <v>32</v>
      </c>
      <c r="B24" s="9"/>
      <c r="C24" s="9"/>
      <c r="D24" s="11"/>
      <c r="E24" s="53"/>
      <c r="F24" t="s" s="79">
        <v>51</v>
      </c>
      <c r="G24" s="40"/>
      <c r="H24" s="52"/>
    </row>
    <row r="25" ht="13.55" customHeight="1">
      <c r="A25" t="s" s="39">
        <v>20</v>
      </c>
      <c r="B25" s="40"/>
      <c r="C25" s="40"/>
      <c r="D25" s="37">
        <v>100</v>
      </c>
      <c r="E25" s="53"/>
      <c r="F25" t="s" s="48">
        <v>35</v>
      </c>
      <c r="G25" s="9"/>
      <c r="H25" s="51"/>
    </row>
    <row r="26" ht="13.55" customHeight="1">
      <c r="A26" t="s" s="39">
        <v>22</v>
      </c>
      <c r="B26" s="40"/>
      <c r="C26" s="40"/>
      <c r="D26" s="37">
        <v>21.1</v>
      </c>
      <c r="E26" s="53"/>
      <c r="F26" t="s" s="36">
        <v>36</v>
      </c>
      <c r="G26" s="40"/>
      <c r="H26" s="52">
        <f>E4</f>
        <v>227.976</v>
      </c>
    </row>
    <row r="27" ht="13.55" customHeight="1">
      <c r="A27" t="s" s="39">
        <v>25</v>
      </c>
      <c r="B27" s="40"/>
      <c r="C27" s="40"/>
      <c r="D27" s="37">
        <v>0</v>
      </c>
      <c r="E27" s="16"/>
      <c r="F27" s="9"/>
      <c r="G27" s="76"/>
      <c r="H27" s="59"/>
    </row>
    <row r="28" ht="13.55" customHeight="1">
      <c r="A28" t="s" s="39">
        <v>29</v>
      </c>
      <c r="B28" s="40"/>
      <c r="C28" s="40"/>
      <c r="D28" s="37">
        <f>SUM(D25:D27)</f>
        <v>121.1</v>
      </c>
      <c r="E28" s="53"/>
      <c r="F28" t="s" s="48">
        <v>37</v>
      </c>
      <c r="G28" s="76"/>
      <c r="H28" s="59"/>
    </row>
    <row r="29" ht="13.55" customHeight="1">
      <c r="A29" s="57"/>
      <c r="B29" s="20"/>
      <c r="C29" s="20"/>
      <c r="D29" s="58"/>
      <c r="E29" s="7"/>
      <c r="F29" t="s" s="48">
        <v>52</v>
      </c>
      <c r="G29" s="76"/>
      <c r="H29" s="59"/>
    </row>
    <row r="30" ht="13.55" customHeight="1">
      <c r="A30" s="25"/>
      <c r="B30" s="19"/>
      <c r="C30" s="19"/>
      <c r="D30" s="60"/>
      <c r="E30" s="7"/>
      <c r="F30" t="s" s="36">
        <v>53</v>
      </c>
      <c r="G30" s="37"/>
      <c r="H30" s="52">
        <v>0</v>
      </c>
    </row>
    <row r="31" ht="15.75" customHeight="1">
      <c r="A31" s="61"/>
      <c r="B31" s="21"/>
      <c r="C31" s="21"/>
      <c r="D31" s="21"/>
      <c r="E31" s="21"/>
      <c r="F31" s="62"/>
      <c r="G31" s="62"/>
      <c r="H31" s="63"/>
    </row>
    <row r="32" ht="15.75" customHeight="1">
      <c r="A32" t="s" s="64">
        <v>39</v>
      </c>
      <c r="B32" s="65"/>
      <c r="C32" s="65"/>
      <c r="D32" s="65"/>
      <c r="E32" s="65"/>
      <c r="F32" s="65"/>
      <c r="G32" s="65"/>
      <c r="H32" s="66"/>
    </row>
    <row r="33" ht="15.75" customHeight="1">
      <c r="A33" t="s" s="64">
        <v>40</v>
      </c>
      <c r="B33" s="65"/>
      <c r="C33" s="65"/>
      <c r="D33" s="65"/>
      <c r="E33" s="65"/>
      <c r="F33" s="65"/>
      <c r="G33" s="65"/>
      <c r="H33" s="66"/>
    </row>
    <row r="34" ht="14.05" customHeight="1">
      <c r="A34" s="67"/>
      <c r="B34" s="67"/>
      <c r="C34" s="67"/>
      <c r="D34" s="67"/>
      <c r="E34" s="67"/>
      <c r="F34" s="67"/>
      <c r="G34" s="67"/>
      <c r="H34" s="67"/>
    </row>
    <row r="35" ht="18.75" customHeight="1">
      <c r="A35" t="s" s="68">
        <v>41</v>
      </c>
      <c r="B35" s="19"/>
      <c r="C35" s="19"/>
      <c r="D35" s="19"/>
      <c r="E35" s="19"/>
      <c r="F35" s="19"/>
      <c r="G35" s="19"/>
      <c r="H35" s="19"/>
    </row>
    <row r="36" ht="18.75" customHeight="1">
      <c r="A36" t="s" s="68">
        <v>42</v>
      </c>
      <c r="B36" s="19"/>
      <c r="C36" s="19"/>
      <c r="D36" s="19"/>
      <c r="E36" s="19"/>
      <c r="F36" s="19"/>
      <c r="G36" s="19"/>
      <c r="H36" s="19"/>
    </row>
    <row r="37" ht="13.55" customHeight="1">
      <c r="A37" s="19"/>
      <c r="B37" s="19"/>
      <c r="C37" s="19"/>
      <c r="D37" s="19"/>
      <c r="E37" s="19"/>
      <c r="F37" s="19"/>
      <c r="G37" s="19"/>
      <c r="H37" s="19"/>
    </row>
    <row r="38" ht="18.75" customHeight="1">
      <c r="A38" t="s" s="68">
        <v>43</v>
      </c>
      <c r="B38" s="19"/>
      <c r="C38" s="19"/>
      <c r="D38" s="19"/>
      <c r="E38" s="19"/>
      <c r="F38" s="19"/>
      <c r="G38" s="19"/>
      <c r="H38" s="19"/>
    </row>
    <row r="39" ht="18.75" customHeight="1">
      <c r="A39" t="s" s="68">
        <v>44</v>
      </c>
      <c r="B39" s="19"/>
      <c r="C39" s="19"/>
      <c r="D39" s="19"/>
      <c r="E39" s="19"/>
      <c r="F39" s="19"/>
      <c r="G39" s="19"/>
      <c r="H39" s="19"/>
    </row>
    <row r="40" ht="18.75" customHeight="1">
      <c r="A40" t="s" s="68">
        <v>45</v>
      </c>
      <c r="B40" s="19"/>
      <c r="C40" s="19"/>
      <c r="D40" s="19"/>
      <c r="E40" s="19"/>
      <c r="F40" s="19"/>
      <c r="G40" s="19"/>
      <c r="H40" s="19"/>
    </row>
    <row r="41" ht="18.75" customHeight="1">
      <c r="A41" t="s" s="68">
        <v>46</v>
      </c>
      <c r="B41" s="19"/>
      <c r="C41" s="19"/>
      <c r="D41" s="19"/>
      <c r="E41" s="19"/>
      <c r="F41" s="19"/>
      <c r="G41" s="19"/>
      <c r="H41" s="1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